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ori\Desktop\GFI 2025 EFRI\"/>
    </mc:Choice>
  </mc:AlternateContent>
  <xr:revisionPtr revIDLastSave="0" documentId="13_ncr:1_{374EC1E2-8438-4311-ADE1-A9F7184D274F}" xr6:coauthVersionLast="36" xr6:coauthVersionMax="36" xr10:uidLastSave="{00000000-0000-0000-0000-000000000000}"/>
  <bookViews>
    <workbookView xWindow="0" yWindow="0" windowWidth="28800" windowHeight="119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/>
  <c r="E108" i="80"/>
  <c r="D108" i="80"/>
  <c r="E100" i="80"/>
  <c r="E94" i="80" s="1"/>
  <c r="D100" i="80"/>
  <c r="E95" i="80"/>
  <c r="D95" i="80"/>
  <c r="D94" i="80"/>
  <c r="E86" i="80"/>
  <c r="E56" i="80" s="1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E46" i="80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E45" i="79" s="1"/>
  <c r="D52" i="79"/>
  <c r="E46" i="79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D244" i="76" s="1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E113" i="76" s="1"/>
  <c r="D117" i="76"/>
  <c r="E114" i="76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E6" i="76" s="1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D45" i="74" s="1"/>
  <c r="D44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D245" i="71" s="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E188" i="69" s="1"/>
  <c r="E187" i="69" s="1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E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J420" i="68"/>
  <c r="G420" i="68"/>
  <c r="I420" i="68" s="1"/>
  <c r="F420" i="68"/>
  <c r="E420" i="68"/>
  <c r="D420" i="68"/>
  <c r="H420" i="68" s="1"/>
  <c r="I419" i="68"/>
  <c r="G419" i="68"/>
  <c r="F419" i="68"/>
  <c r="H419" i="68" s="1"/>
  <c r="J419" i="68" s="1"/>
  <c r="E419" i="68"/>
  <c r="D419" i="68"/>
  <c r="H418" i="68"/>
  <c r="J418" i="68" s="1"/>
  <c r="G418" i="68"/>
  <c r="F418" i="68"/>
  <c r="E418" i="68"/>
  <c r="I418" i="68" s="1"/>
  <c r="D418" i="68"/>
  <c r="G417" i="68"/>
  <c r="I417" i="68" s="1"/>
  <c r="F417" i="68"/>
  <c r="E417" i="68"/>
  <c r="D417" i="68"/>
  <c r="D415" i="68" s="1"/>
  <c r="G416" i="68"/>
  <c r="F416" i="68"/>
  <c r="E416" i="68"/>
  <c r="I416" i="68" s="1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G412" i="68"/>
  <c r="I412" i="68" s="1"/>
  <c r="F412" i="68"/>
  <c r="E412" i="68"/>
  <c r="D412" i="68"/>
  <c r="I411" i="68"/>
  <c r="G411" i="68"/>
  <c r="F411" i="68"/>
  <c r="H411" i="68" s="1"/>
  <c r="J411" i="68" s="1"/>
  <c r="E411" i="68"/>
  <c r="D411" i="68"/>
  <c r="G409" i="68"/>
  <c r="I409" i="68" s="1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D408" i="68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D406" i="68"/>
  <c r="J404" i="68"/>
  <c r="G404" i="68"/>
  <c r="I404" i="68" s="1"/>
  <c r="F404" i="68"/>
  <c r="E404" i="68"/>
  <c r="D404" i="68"/>
  <c r="H404" i="68" s="1"/>
  <c r="I403" i="68"/>
  <c r="G403" i="68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H400" i="68" s="1"/>
  <c r="J400" i="68" s="1"/>
  <c r="E400" i="68"/>
  <c r="I400" i="68" s="1"/>
  <c r="D400" i="68"/>
  <c r="G399" i="68"/>
  <c r="F399" i="68"/>
  <c r="E399" i="68"/>
  <c r="D399" i="68"/>
  <c r="H399" i="68" s="1"/>
  <c r="J399" i="68" s="1"/>
  <c r="I398" i="68"/>
  <c r="G398" i="68"/>
  <c r="F398" i="68"/>
  <c r="F395" i="68" s="1"/>
  <c r="E398" i="68"/>
  <c r="D398" i="68"/>
  <c r="H398" i="68" s="1"/>
  <c r="J398" i="68" s="1"/>
  <c r="H397" i="68"/>
  <c r="J397" i="68" s="1"/>
  <c r="G397" i="68"/>
  <c r="F397" i="68"/>
  <c r="E397" i="68"/>
  <c r="D397" i="68"/>
  <c r="G396" i="68"/>
  <c r="I396" i="68" s="1"/>
  <c r="F396" i="68"/>
  <c r="E396" i="68"/>
  <c r="D396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I388" i="68" s="1"/>
  <c r="F388" i="68"/>
  <c r="E388" i="68"/>
  <c r="D388" i="68"/>
  <c r="I387" i="68"/>
  <c r="G387" i="68"/>
  <c r="F387" i="68"/>
  <c r="H387" i="68" s="1"/>
  <c r="J387" i="68" s="1"/>
  <c r="E387" i="68"/>
  <c r="D387" i="68"/>
  <c r="H386" i="68"/>
  <c r="G386" i="68"/>
  <c r="F386" i="68"/>
  <c r="E386" i="68"/>
  <c r="E385" i="68" s="1"/>
  <c r="D386" i="68"/>
  <c r="G385" i="68"/>
  <c r="G384" i="68"/>
  <c r="F384" i="68"/>
  <c r="H384" i="68" s="1"/>
  <c r="J384" i="68" s="1"/>
  <c r="E384" i="68"/>
  <c r="I384" i="68" s="1"/>
  <c r="D384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J378" i="68"/>
  <c r="H378" i="68"/>
  <c r="G378" i="68"/>
  <c r="F378" i="68"/>
  <c r="E378" i="68"/>
  <c r="I378" i="68" s="1"/>
  <c r="D378" i="68"/>
  <c r="G377" i="68"/>
  <c r="I377" i="68" s="1"/>
  <c r="F377" i="68"/>
  <c r="E377" i="68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G374" i="68" s="1"/>
  <c r="F375" i="68"/>
  <c r="E375" i="68"/>
  <c r="D375" i="68"/>
  <c r="H375" i="68" s="1"/>
  <c r="H373" i="68"/>
  <c r="J373" i="68" s="1"/>
  <c r="G373" i="68"/>
  <c r="F373" i="68"/>
  <c r="E373" i="68"/>
  <c r="D373" i="68"/>
  <c r="G372" i="68"/>
  <c r="F372" i="68"/>
  <c r="D372" i="68"/>
  <c r="J370" i="68"/>
  <c r="H370" i="68"/>
  <c r="G370" i="68"/>
  <c r="F370" i="68"/>
  <c r="E370" i="68"/>
  <c r="I370" i="68" s="1"/>
  <c r="D370" i="68"/>
  <c r="G369" i="68"/>
  <c r="I369" i="68" s="1"/>
  <c r="F369" i="68"/>
  <c r="E369" i="68"/>
  <c r="D369" i="68"/>
  <c r="D367" i="68" s="1"/>
  <c r="G368" i="68"/>
  <c r="F368" i="68"/>
  <c r="F367" i="68" s="1"/>
  <c r="E368" i="68"/>
  <c r="I368" i="68" s="1"/>
  <c r="D368" i="68"/>
  <c r="G367" i="68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I363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F357" i="68" s="1"/>
  <c r="E358" i="68"/>
  <c r="D358" i="68"/>
  <c r="J356" i="68"/>
  <c r="G356" i="68"/>
  <c r="I356" i="68" s="1"/>
  <c r="F356" i="68"/>
  <c r="E356" i="68"/>
  <c r="D356" i="68"/>
  <c r="H356" i="68" s="1"/>
  <c r="I355" i="68"/>
  <c r="G355" i="68"/>
  <c r="F355" i="68"/>
  <c r="H355" i="68" s="1"/>
  <c r="J355" i="68" s="1"/>
  <c r="E355" i="68"/>
  <c r="D355" i="68"/>
  <c r="J354" i="68"/>
  <c r="H354" i="68"/>
  <c r="G354" i="68"/>
  <c r="F354" i="68"/>
  <c r="E354" i="68"/>
  <c r="E352" i="68" s="1"/>
  <c r="D354" i="68"/>
  <c r="I353" i="68"/>
  <c r="G353" i="68"/>
  <c r="G352" i="68" s="1"/>
  <c r="F353" i="68"/>
  <c r="E353" i="68"/>
  <c r="D353" i="68"/>
  <c r="D352" i="68" s="1"/>
  <c r="F352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D350" i="68"/>
  <c r="H350" i="68" s="1"/>
  <c r="J350" i="68" s="1"/>
  <c r="H349" i="68"/>
  <c r="J349" i="68" s="1"/>
  <c r="G349" i="68"/>
  <c r="F349" i="68"/>
  <c r="E349" i="68"/>
  <c r="D349" i="68"/>
  <c r="G348" i="68"/>
  <c r="I348" i="68" s="1"/>
  <c r="F348" i="68"/>
  <c r="E348" i="68"/>
  <c r="D348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1" i="68"/>
  <c r="J341" i="68" s="1"/>
  <c r="G341" i="68"/>
  <c r="F341" i="68"/>
  <c r="E341" i="68"/>
  <c r="D341" i="68"/>
  <c r="G340" i="68"/>
  <c r="I340" i="68" s="1"/>
  <c r="F340" i="68"/>
  <c r="E340" i="68"/>
  <c r="D340" i="68"/>
  <c r="I339" i="68"/>
  <c r="G339" i="68"/>
  <c r="F339" i="68"/>
  <c r="H339" i="68" s="1"/>
  <c r="J339" i="68" s="1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J331" i="68"/>
  <c r="G331" i="68"/>
  <c r="I331" i="68" s="1"/>
  <c r="F331" i="68"/>
  <c r="E331" i="68"/>
  <c r="D331" i="68"/>
  <c r="H331" i="68" s="1"/>
  <c r="I330" i="68"/>
  <c r="G330" i="68"/>
  <c r="F330" i="68"/>
  <c r="H330" i="68" s="1"/>
  <c r="J330" i="68" s="1"/>
  <c r="E330" i="68"/>
  <c r="D330" i="68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J326" i="68"/>
  <c r="G326" i="68"/>
  <c r="G325" i="68" s="1"/>
  <c r="F326" i="68"/>
  <c r="E326" i="68"/>
  <c r="D326" i="68"/>
  <c r="H326" i="68" s="1"/>
  <c r="F325" i="68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I322" i="68"/>
  <c r="G322" i="68"/>
  <c r="F322" i="68"/>
  <c r="E322" i="68"/>
  <c r="D322" i="68"/>
  <c r="H321" i="68"/>
  <c r="G321" i="68"/>
  <c r="F321" i="68"/>
  <c r="E321" i="68"/>
  <c r="D321" i="68"/>
  <c r="G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I313" i="68"/>
  <c r="G313" i="68"/>
  <c r="F313" i="68"/>
  <c r="E313" i="68"/>
  <c r="D313" i="68"/>
  <c r="J312" i="68"/>
  <c r="H312" i="68"/>
  <c r="G312" i="68"/>
  <c r="F312" i="68"/>
  <c r="E312" i="68"/>
  <c r="D312" i="68"/>
  <c r="G311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D307" i="68"/>
  <c r="H307" i="68" s="1"/>
  <c r="D306" i="68"/>
  <c r="I305" i="68"/>
  <c r="G305" i="68"/>
  <c r="F305" i="68"/>
  <c r="H305" i="68" s="1"/>
  <c r="J305" i="68" s="1"/>
  <c r="E305" i="68"/>
  <c r="D305" i="68"/>
  <c r="I304" i="68"/>
  <c r="G304" i="68"/>
  <c r="F304" i="68"/>
  <c r="E304" i="68"/>
  <c r="D304" i="68"/>
  <c r="H304" i="68" s="1"/>
  <c r="J304" i="68" s="1"/>
  <c r="G303" i="68"/>
  <c r="I303" i="68" s="1"/>
  <c r="F303" i="68"/>
  <c r="E303" i="68"/>
  <c r="D303" i="68"/>
  <c r="J302" i="68"/>
  <c r="H302" i="68"/>
  <c r="G302" i="68"/>
  <c r="F302" i="68"/>
  <c r="E302" i="68"/>
  <c r="I302" i="68" s="1"/>
  <c r="D302" i="68"/>
  <c r="I301" i="68"/>
  <c r="G301" i="68"/>
  <c r="F301" i="68"/>
  <c r="E301" i="68"/>
  <c r="D301" i="68"/>
  <c r="I300" i="68"/>
  <c r="G300" i="68"/>
  <c r="F300" i="68"/>
  <c r="F299" i="68" s="1"/>
  <c r="E300" i="68"/>
  <c r="E299" i="68" s="1"/>
  <c r="D300" i="68"/>
  <c r="H300" i="68" s="1"/>
  <c r="G299" i="68"/>
  <c r="I298" i="68"/>
  <c r="G298" i="68"/>
  <c r="G297" i="68" s="1"/>
  <c r="F298" i="68"/>
  <c r="E298" i="68"/>
  <c r="D298" i="68"/>
  <c r="I297" i="68"/>
  <c r="F297" i="68"/>
  <c r="E297" i="68"/>
  <c r="H296" i="68"/>
  <c r="J296" i="68" s="1"/>
  <c r="G296" i="68"/>
  <c r="F296" i="68"/>
  <c r="E296" i="68"/>
  <c r="D296" i="68"/>
  <c r="I295" i="68"/>
  <c r="G295" i="68"/>
  <c r="F295" i="68"/>
  <c r="F293" i="68" s="1"/>
  <c r="E295" i="68"/>
  <c r="D295" i="68"/>
  <c r="H295" i="68" s="1"/>
  <c r="J295" i="68" s="1"/>
  <c r="J294" i="68"/>
  <c r="H294" i="68"/>
  <c r="G294" i="68"/>
  <c r="F294" i="68"/>
  <c r="E294" i="68"/>
  <c r="D294" i="68"/>
  <c r="G293" i="68"/>
  <c r="G292" i="68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J290" i="68"/>
  <c r="I290" i="68"/>
  <c r="G290" i="68"/>
  <c r="F290" i="68"/>
  <c r="E290" i="68"/>
  <c r="D290" i="68"/>
  <c r="H290" i="68" s="1"/>
  <c r="I289" i="68"/>
  <c r="H289" i="68"/>
  <c r="G289" i="68"/>
  <c r="F289" i="68"/>
  <c r="E289" i="68"/>
  <c r="D289" i="68"/>
  <c r="G288" i="68"/>
  <c r="J286" i="68"/>
  <c r="H286" i="68"/>
  <c r="G286" i="68"/>
  <c r="F286" i="68"/>
  <c r="E286" i="68"/>
  <c r="D286" i="68"/>
  <c r="G285" i="68"/>
  <c r="F285" i="68"/>
  <c r="F284" i="68" s="1"/>
  <c r="E285" i="68"/>
  <c r="D285" i="68"/>
  <c r="E284" i="68"/>
  <c r="D284" i="68"/>
  <c r="J283" i="68"/>
  <c r="H283" i="68"/>
  <c r="G283" i="68"/>
  <c r="F283" i="68"/>
  <c r="E283" i="68"/>
  <c r="I283" i="68" s="1"/>
  <c r="D283" i="68"/>
  <c r="I282" i="68"/>
  <c r="I281" i="68" s="1"/>
  <c r="G282" i="68"/>
  <c r="F282" i="68"/>
  <c r="E282" i="68"/>
  <c r="E281" i="68" s="1"/>
  <c r="D282" i="68"/>
  <c r="D281" i="68" s="1"/>
  <c r="G281" i="68"/>
  <c r="F281" i="68"/>
  <c r="H280" i="68"/>
  <c r="J280" i="68" s="1"/>
  <c r="G280" i="68"/>
  <c r="G279" i="68" s="1"/>
  <c r="F280" i="68"/>
  <c r="E280" i="68"/>
  <c r="I280" i="68" s="1"/>
  <c r="I279" i="68" s="1"/>
  <c r="D280" i="68"/>
  <c r="F279" i="68"/>
  <c r="E279" i="68"/>
  <c r="D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7" i="68" s="1"/>
  <c r="I276" i="68"/>
  <c r="G276" i="68"/>
  <c r="G275" i="68" s="1"/>
  <c r="F276" i="68"/>
  <c r="F275" i="68" s="1"/>
  <c r="F274" i="68" s="1"/>
  <c r="E276" i="68"/>
  <c r="D276" i="68"/>
  <c r="H276" i="68" s="1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G266" i="68" s="1"/>
  <c r="F269" i="68"/>
  <c r="E269" i="68"/>
  <c r="I269" i="68" s="1"/>
  <c r="D269" i="68"/>
  <c r="H269" i="68" s="1"/>
  <c r="J269" i="68" s="1"/>
  <c r="I268" i="68"/>
  <c r="G268" i="68"/>
  <c r="F268" i="68"/>
  <c r="F266" i="68" s="1"/>
  <c r="E268" i="68"/>
  <c r="D268" i="68"/>
  <c r="H268" i="68" s="1"/>
  <c r="J267" i="68"/>
  <c r="H267" i="68"/>
  <c r="G267" i="68"/>
  <c r="F267" i="68"/>
  <c r="E267" i="68"/>
  <c r="D267" i="68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I263" i="68" s="1"/>
  <c r="F263" i="68"/>
  <c r="E263" i="68"/>
  <c r="D263" i="68"/>
  <c r="H263" i="68" s="1"/>
  <c r="J263" i="68" s="1"/>
  <c r="G262" i="68"/>
  <c r="F262" i="68"/>
  <c r="F261" i="68" s="1"/>
  <c r="E262" i="68"/>
  <c r="D262" i="68"/>
  <c r="H262" i="68" s="1"/>
  <c r="D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I255" i="68" s="1"/>
  <c r="F255" i="68"/>
  <c r="F254" i="68" s="1"/>
  <c r="E255" i="68"/>
  <c r="D255" i="68"/>
  <c r="E254" i="68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H252" i="68" s="1"/>
  <c r="J252" i="68" s="1"/>
  <c r="J251" i="68"/>
  <c r="H251" i="68"/>
  <c r="G251" i="68"/>
  <c r="F251" i="68"/>
  <c r="E251" i="68"/>
  <c r="I251" i="68" s="1"/>
  <c r="D251" i="68"/>
  <c r="I250" i="68"/>
  <c r="G250" i="68"/>
  <c r="F250" i="68"/>
  <c r="E250" i="68"/>
  <c r="E249" i="68" s="1"/>
  <c r="D250" i="68"/>
  <c r="D249" i="68" s="1"/>
  <c r="G249" i="68"/>
  <c r="H248" i="68"/>
  <c r="J248" i="68" s="1"/>
  <c r="G248" i="68"/>
  <c r="F248" i="68"/>
  <c r="E248" i="68"/>
  <c r="I248" i="68" s="1"/>
  <c r="D248" i="68"/>
  <c r="G247" i="68"/>
  <c r="I247" i="68" s="1"/>
  <c r="F247" i="68"/>
  <c r="F246" i="68" s="1"/>
  <c r="F245" i="68" s="1"/>
  <c r="E247" i="68"/>
  <c r="D247" i="68"/>
  <c r="E246" i="68"/>
  <c r="D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H240" i="68"/>
  <c r="J240" i="68" s="1"/>
  <c r="G240" i="68"/>
  <c r="G239" i="68" s="1"/>
  <c r="F240" i="68"/>
  <c r="E240" i="68"/>
  <c r="D240" i="68"/>
  <c r="F239" i="68"/>
  <c r="G238" i="68"/>
  <c r="F238" i="68"/>
  <c r="H238" i="68" s="1"/>
  <c r="E238" i="68"/>
  <c r="D238" i="68"/>
  <c r="G237" i="68"/>
  <c r="D237" i="68"/>
  <c r="I236" i="68"/>
  <c r="G236" i="68"/>
  <c r="F236" i="68"/>
  <c r="F234" i="68" s="1"/>
  <c r="F233" i="68" s="1"/>
  <c r="E236" i="68"/>
  <c r="D236" i="68"/>
  <c r="H236" i="68" s="1"/>
  <c r="J235" i="68"/>
  <c r="H235" i="68"/>
  <c r="G235" i="68"/>
  <c r="F235" i="68"/>
  <c r="E235" i="68"/>
  <c r="E234" i="68" s="1"/>
  <c r="E233" i="68" s="1"/>
  <c r="D235" i="68"/>
  <c r="G234" i="68"/>
  <c r="G233" i="68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J227" i="68"/>
  <c r="H227" i="68"/>
  <c r="G227" i="68"/>
  <c r="F227" i="68"/>
  <c r="E227" i="68"/>
  <c r="E225" i="68" s="1"/>
  <c r="D227" i="68"/>
  <c r="I226" i="68"/>
  <c r="G226" i="68"/>
  <c r="F226" i="68"/>
  <c r="E226" i="68"/>
  <c r="D226" i="68"/>
  <c r="D225" i="68" s="1"/>
  <c r="G225" i="68"/>
  <c r="F225" i="68"/>
  <c r="H224" i="68"/>
  <c r="J224" i="68" s="1"/>
  <c r="G224" i="68"/>
  <c r="F224" i="68"/>
  <c r="E224" i="68"/>
  <c r="D224" i="68"/>
  <c r="G223" i="68"/>
  <c r="I223" i="68" s="1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J219" i="68"/>
  <c r="H219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H216" i="68"/>
  <c r="J216" i="68" s="1"/>
  <c r="G216" i="68"/>
  <c r="G215" i="68" s="1"/>
  <c r="F216" i="68"/>
  <c r="E216" i="68"/>
  <c r="I216" i="68" s="1"/>
  <c r="D216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D208" i="68"/>
  <c r="G207" i="68"/>
  <c r="F207" i="68"/>
  <c r="F206" i="68" s="1"/>
  <c r="E207" i="68"/>
  <c r="D207" i="68"/>
  <c r="H207" i="68" s="1"/>
  <c r="G205" i="68"/>
  <c r="F205" i="68"/>
  <c r="E205" i="68"/>
  <c r="I205" i="68" s="1"/>
  <c r="D205" i="68"/>
  <c r="H205" i="68" s="1"/>
  <c r="J205" i="68" s="1"/>
  <c r="I204" i="68"/>
  <c r="G204" i="68"/>
  <c r="F204" i="68"/>
  <c r="F201" i="68" s="1"/>
  <c r="E204" i="68"/>
  <c r="D204" i="68"/>
  <c r="H204" i="68" s="1"/>
  <c r="J204" i="68" s="1"/>
  <c r="G203" i="68"/>
  <c r="F203" i="68"/>
  <c r="E203" i="68"/>
  <c r="D203" i="68"/>
  <c r="H203" i="68" s="1"/>
  <c r="J203" i="68" s="1"/>
  <c r="I202" i="68"/>
  <c r="G202" i="68"/>
  <c r="F202" i="68"/>
  <c r="E202" i="68"/>
  <c r="D202" i="68"/>
  <c r="D201" i="68" s="1"/>
  <c r="G201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D193" i="68" s="1"/>
  <c r="H192" i="68"/>
  <c r="J192" i="68" s="1"/>
  <c r="G192" i="68"/>
  <c r="I192" i="68" s="1"/>
  <c r="F192" i="68"/>
  <c r="E192" i="68"/>
  <c r="D192" i="68"/>
  <c r="G191" i="68"/>
  <c r="F191" i="68"/>
  <c r="H191" i="68" s="1"/>
  <c r="J191" i="68" s="1"/>
  <c r="E191" i="68"/>
  <c r="D191" i="68"/>
  <c r="G190" i="68"/>
  <c r="F190" i="68"/>
  <c r="F189" i="68" s="1"/>
  <c r="E190" i="68"/>
  <c r="I190" i="68" s="1"/>
  <c r="D190" i="68"/>
  <c r="H190" i="68" s="1"/>
  <c r="E189" i="68"/>
  <c r="D189" i="68"/>
  <c r="D188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G176" i="68"/>
  <c r="I176" i="68" s="1"/>
  <c r="I175" i="68" s="1"/>
  <c r="F176" i="68"/>
  <c r="E176" i="68"/>
  <c r="D176" i="68"/>
  <c r="F175" i="68"/>
  <c r="E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J171" i="68"/>
  <c r="G171" i="68"/>
  <c r="F171" i="68"/>
  <c r="E171" i="68"/>
  <c r="D171" i="68"/>
  <c r="H171" i="68" s="1"/>
  <c r="H170" i="68"/>
  <c r="J170" i="68" s="1"/>
  <c r="F170" i="68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F165" i="68" s="1"/>
  <c r="E168" i="68"/>
  <c r="D168" i="68"/>
  <c r="H168" i="68" s="1"/>
  <c r="J168" i="68" s="1"/>
  <c r="H167" i="68"/>
  <c r="J167" i="68" s="1"/>
  <c r="G167" i="68"/>
  <c r="G166" i="68" s="1"/>
  <c r="F167" i="68"/>
  <c r="E167" i="68"/>
  <c r="E166" i="68" s="1"/>
  <c r="D167" i="68"/>
  <c r="D166" i="68"/>
  <c r="H164" i="68"/>
  <c r="J164" i="68" s="1"/>
  <c r="G164" i="68"/>
  <c r="F164" i="68"/>
  <c r="E164" i="68"/>
  <c r="I164" i="68" s="1"/>
  <c r="D164" i="68"/>
  <c r="G163" i="68"/>
  <c r="I163" i="68" s="1"/>
  <c r="F163" i="68"/>
  <c r="E163" i="68"/>
  <c r="D163" i="68"/>
  <c r="H163" i="68" s="1"/>
  <c r="J163" i="68" s="1"/>
  <c r="G162" i="68"/>
  <c r="F162" i="68"/>
  <c r="H162" i="68" s="1"/>
  <c r="E162" i="68"/>
  <c r="I162" i="68" s="1"/>
  <c r="I161" i="68" s="1"/>
  <c r="D162" i="68"/>
  <c r="G161" i="68"/>
  <c r="E161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I158" i="68" s="1"/>
  <c r="F158" i="68"/>
  <c r="E158" i="68"/>
  <c r="D158" i="68"/>
  <c r="H158" i="68" s="1"/>
  <c r="J158" i="68" s="1"/>
  <c r="I157" i="68"/>
  <c r="G157" i="68"/>
  <c r="F157" i="68"/>
  <c r="H157" i="68" s="1"/>
  <c r="J157" i="68" s="1"/>
  <c r="E157" i="68"/>
  <c r="D157" i="68"/>
  <c r="H156" i="68"/>
  <c r="J156" i="68" s="1"/>
  <c r="G156" i="68"/>
  <c r="F156" i="68"/>
  <c r="E156" i="68"/>
  <c r="I156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I150" i="68" s="1"/>
  <c r="F150" i="68"/>
  <c r="E150" i="68"/>
  <c r="D150" i="68"/>
  <c r="D149" i="68" s="1"/>
  <c r="H148" i="68"/>
  <c r="J148" i="68" s="1"/>
  <c r="G148" i="68"/>
  <c r="F148" i="68"/>
  <c r="E148" i="68"/>
  <c r="I148" i="68" s="1"/>
  <c r="D148" i="68"/>
  <c r="G147" i="68"/>
  <c r="F147" i="68"/>
  <c r="E147" i="68"/>
  <c r="D147" i="68"/>
  <c r="H147" i="68" s="1"/>
  <c r="F146" i="68"/>
  <c r="G145" i="68"/>
  <c r="G142" i="68" s="1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H144" i="68" s="1"/>
  <c r="J144" i="68" s="1"/>
  <c r="H143" i="68"/>
  <c r="J143" i="68" s="1"/>
  <c r="G143" i="68"/>
  <c r="F143" i="68"/>
  <c r="E143" i="68"/>
  <c r="E142" i="68" s="1"/>
  <c r="D143" i="68"/>
  <c r="D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I139" i="68" s="1"/>
  <c r="F139" i="68"/>
  <c r="E139" i="68"/>
  <c r="D139" i="68"/>
  <c r="H139" i="68" s="1"/>
  <c r="F138" i="68"/>
  <c r="G137" i="68"/>
  <c r="G134" i="68" s="1"/>
  <c r="F137" i="68"/>
  <c r="E137" i="68"/>
  <c r="I137" i="68" s="1"/>
  <c r="D137" i="68"/>
  <c r="H137" i="68" s="1"/>
  <c r="J137" i="68" s="1"/>
  <c r="I136" i="68"/>
  <c r="G136" i="68"/>
  <c r="F136" i="68"/>
  <c r="F134" i="68" s="1"/>
  <c r="E136" i="68"/>
  <c r="D136" i="68"/>
  <c r="D134" i="68" s="1"/>
  <c r="H135" i="68"/>
  <c r="J135" i="68" s="1"/>
  <c r="G135" i="68"/>
  <c r="F135" i="68"/>
  <c r="E135" i="68"/>
  <c r="E134" i="68" s="1"/>
  <c r="D135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G130" i="68"/>
  <c r="F130" i="68"/>
  <c r="H130" i="68" s="1"/>
  <c r="E130" i="68"/>
  <c r="I130" i="68" s="1"/>
  <c r="I129" i="68" s="1"/>
  <c r="D130" i="68"/>
  <c r="G129" i="68"/>
  <c r="E129" i="68"/>
  <c r="I128" i="68"/>
  <c r="G128" i="68"/>
  <c r="F128" i="68"/>
  <c r="F126" i="68" s="1"/>
  <c r="E128" i="68"/>
  <c r="D128" i="68"/>
  <c r="H128" i="68" s="1"/>
  <c r="J128" i="68" s="1"/>
  <c r="H127" i="68"/>
  <c r="J127" i="68" s="1"/>
  <c r="G127" i="68"/>
  <c r="F127" i="68"/>
  <c r="E127" i="68"/>
  <c r="E126" i="68" s="1"/>
  <c r="D127" i="68"/>
  <c r="G126" i="68"/>
  <c r="D126" i="68"/>
  <c r="I125" i="68"/>
  <c r="G125" i="68"/>
  <c r="F125" i="68"/>
  <c r="F123" i="68" s="1"/>
  <c r="E125" i="68"/>
  <c r="D125" i="68"/>
  <c r="H125" i="68" s="1"/>
  <c r="J125" i="68" s="1"/>
  <c r="H124" i="68"/>
  <c r="J124" i="68" s="1"/>
  <c r="G124" i="68"/>
  <c r="F124" i="68"/>
  <c r="E124" i="68"/>
  <c r="I124" i="68" s="1"/>
  <c r="I123" i="68" s="1"/>
  <c r="D124" i="68"/>
  <c r="G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F117" i="68" s="1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I117" i="68" s="1"/>
  <c r="D118" i="68"/>
  <c r="D117" i="68" s="1"/>
  <c r="H116" i="68"/>
  <c r="J116" i="68" s="1"/>
  <c r="G116" i="68"/>
  <c r="F116" i="68"/>
  <c r="E116" i="68"/>
  <c r="I116" i="68" s="1"/>
  <c r="D116" i="68"/>
  <c r="G115" i="68"/>
  <c r="I115" i="68" s="1"/>
  <c r="I114" i="68" s="1"/>
  <c r="F115" i="68"/>
  <c r="E115" i="68"/>
  <c r="D115" i="68"/>
  <c r="H115" i="68" s="1"/>
  <c r="F114" i="68"/>
  <c r="F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H110" i="68" s="1"/>
  <c r="G109" i="68"/>
  <c r="F109" i="68"/>
  <c r="F108" i="68" s="1"/>
  <c r="E109" i="68"/>
  <c r="D109" i="68"/>
  <c r="H109" i="68" s="1"/>
  <c r="I107" i="68"/>
  <c r="G107" i="68"/>
  <c r="F107" i="68"/>
  <c r="E107" i="68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E100" i="68" s="1"/>
  <c r="D101" i="68"/>
  <c r="H101" i="68" s="1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G95" i="68" s="1"/>
  <c r="G94" i="68" s="1"/>
  <c r="F97" i="68"/>
  <c r="E97" i="68"/>
  <c r="I97" i="68" s="1"/>
  <c r="D97" i="68"/>
  <c r="H97" i="68" s="1"/>
  <c r="J97" i="68" s="1"/>
  <c r="I96" i="68"/>
  <c r="G96" i="68"/>
  <c r="F96" i="68"/>
  <c r="F95" i="68" s="1"/>
  <c r="F94" i="68" s="1"/>
  <c r="E96" i="68"/>
  <c r="D96" i="68"/>
  <c r="D95" i="68" s="1"/>
  <c r="E95" i="68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I90" i="68"/>
  <c r="G90" i="68"/>
  <c r="F90" i="68"/>
  <c r="E90" i="68"/>
  <c r="D90" i="68"/>
  <c r="G89" i="68"/>
  <c r="G86" i="68" s="1"/>
  <c r="F89" i="68"/>
  <c r="E89" i="68"/>
  <c r="I89" i="68" s="1"/>
  <c r="D89" i="68"/>
  <c r="H89" i="68" s="1"/>
  <c r="I88" i="68"/>
  <c r="G88" i="68"/>
  <c r="F88" i="68"/>
  <c r="F86" i="68" s="1"/>
  <c r="E88" i="68"/>
  <c r="D88" i="68"/>
  <c r="H87" i="68"/>
  <c r="J87" i="68" s="1"/>
  <c r="G87" i="68"/>
  <c r="F87" i="68"/>
  <c r="E87" i="68"/>
  <c r="D87" i="68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F82" i="68"/>
  <c r="H82" i="68" s="1"/>
  <c r="E82" i="68"/>
  <c r="I82" i="68" s="1"/>
  <c r="D82" i="68"/>
  <c r="D81" i="68" s="1"/>
  <c r="E81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J76" i="68"/>
  <c r="H76" i="68"/>
  <c r="G76" i="68"/>
  <c r="F76" i="68"/>
  <c r="E76" i="68"/>
  <c r="I76" i="68" s="1"/>
  <c r="D76" i="68"/>
  <c r="I75" i="68"/>
  <c r="G75" i="68"/>
  <c r="F75" i="68"/>
  <c r="E75" i="68"/>
  <c r="D75" i="68"/>
  <c r="H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H71" i="68" s="1"/>
  <c r="I69" i="68"/>
  <c r="G69" i="68"/>
  <c r="F69" i="68"/>
  <c r="E69" i="68"/>
  <c r="D69" i="68"/>
  <c r="H69" i="68" s="1"/>
  <c r="J69" i="68" s="1"/>
  <c r="J68" i="68"/>
  <c r="H68" i="68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G59" i="68"/>
  <c r="F59" i="68"/>
  <c r="E59" i="68"/>
  <c r="D59" i="68"/>
  <c r="H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G52" i="68" s="1"/>
  <c r="G45" i="68" s="1"/>
  <c r="F54" i="68"/>
  <c r="E54" i="68"/>
  <c r="I54" i="68" s="1"/>
  <c r="D54" i="68"/>
  <c r="I53" i="68"/>
  <c r="G53" i="68"/>
  <c r="F53" i="68"/>
  <c r="F52" i="68" s="1"/>
  <c r="E53" i="68"/>
  <c r="D53" i="68"/>
  <c r="H53" i="68" s="1"/>
  <c r="J53" i="68" s="1"/>
  <c r="G51" i="68"/>
  <c r="F51" i="68"/>
  <c r="E51" i="68"/>
  <c r="I51" i="68" s="1"/>
  <c r="D51" i="68"/>
  <c r="H51" i="68" s="1"/>
  <c r="I50" i="68"/>
  <c r="H50" i="68"/>
  <c r="J50" i="68" s="1"/>
  <c r="G50" i="68"/>
  <c r="F50" i="68"/>
  <c r="E50" i="68"/>
  <c r="D50" i="68"/>
  <c r="G49" i="68"/>
  <c r="G46" i="68" s="1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F47" i="68"/>
  <c r="F46" i="68" s="1"/>
  <c r="F45" i="68" s="1"/>
  <c r="E47" i="68"/>
  <c r="E46" i="68" s="1"/>
  <c r="D47" i="68"/>
  <c r="H47" i="68" s="1"/>
  <c r="G42" i="68"/>
  <c r="G40" i="68" s="1"/>
  <c r="G39" i="68" s="1"/>
  <c r="F42" i="68"/>
  <c r="E42" i="68"/>
  <c r="I42" i="68" s="1"/>
  <c r="D42" i="68"/>
  <c r="H42" i="68" s="1"/>
  <c r="J42" i="68" s="1"/>
  <c r="H41" i="68"/>
  <c r="G41" i="68"/>
  <c r="F41" i="68"/>
  <c r="F40" i="68" s="1"/>
  <c r="E41" i="68"/>
  <c r="I41" i="68" s="1"/>
  <c r="D41" i="68"/>
  <c r="D40" i="68" s="1"/>
  <c r="E40" i="68"/>
  <c r="E39" i="68" s="1"/>
  <c r="F39" i="68"/>
  <c r="D39" i="68"/>
  <c r="H39" i="68" s="1"/>
  <c r="J39" i="68" s="1"/>
  <c r="G38" i="68"/>
  <c r="F38" i="68"/>
  <c r="E38" i="68"/>
  <c r="E35" i="68" s="1"/>
  <c r="D38" i="68"/>
  <c r="H38" i="68" s="1"/>
  <c r="J38" i="68" s="1"/>
  <c r="J37" i="68"/>
  <c r="H37" i="68"/>
  <c r="G37" i="68"/>
  <c r="F37" i="68"/>
  <c r="E37" i="68"/>
  <c r="I37" i="68" s="1"/>
  <c r="D37" i="68"/>
  <c r="G36" i="68"/>
  <c r="G35" i="68" s="1"/>
  <c r="F36" i="68"/>
  <c r="E36" i="68"/>
  <c r="D36" i="68"/>
  <c r="H36" i="68" s="1"/>
  <c r="J36" i="68" s="1"/>
  <c r="F35" i="68"/>
  <c r="H34" i="68"/>
  <c r="J34" i="68" s="1"/>
  <c r="G34" i="68"/>
  <c r="F34" i="68"/>
  <c r="E34" i="68"/>
  <c r="E30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I27" i="68" s="1"/>
  <c r="F27" i="68"/>
  <c r="E27" i="68"/>
  <c r="D27" i="68"/>
  <c r="H27" i="68" s="1"/>
  <c r="J27" i="68" s="1"/>
  <c r="I26" i="68"/>
  <c r="I25" i="68" s="1"/>
  <c r="G26" i="68"/>
  <c r="G25" i="68" s="1"/>
  <c r="F26" i="68"/>
  <c r="F25" i="68" s="1"/>
  <c r="E26" i="68"/>
  <c r="D26" i="68"/>
  <c r="H26" i="68" s="1"/>
  <c r="E25" i="68"/>
  <c r="J24" i="68"/>
  <c r="H24" i="68"/>
  <c r="G24" i="68"/>
  <c r="I24" i="68" s="1"/>
  <c r="F24" i="68"/>
  <c r="E24" i="68"/>
  <c r="D24" i="68"/>
  <c r="I23" i="68"/>
  <c r="G23" i="68"/>
  <c r="F23" i="68"/>
  <c r="H23" i="68" s="1"/>
  <c r="J23" i="68" s="1"/>
  <c r="E23" i="68"/>
  <c r="D23" i="68"/>
  <c r="G22" i="68"/>
  <c r="F22" i="68"/>
  <c r="E22" i="68"/>
  <c r="E20" i="68" s="1"/>
  <c r="E19" i="68" s="1"/>
  <c r="D22" i="68"/>
  <c r="H22" i="68" s="1"/>
  <c r="J22" i="68" s="1"/>
  <c r="G21" i="68"/>
  <c r="G20" i="68" s="1"/>
  <c r="G19" i="68" s="1"/>
  <c r="F21" i="68"/>
  <c r="E21" i="68"/>
  <c r="I21" i="68" s="1"/>
  <c r="D21" i="68"/>
  <c r="I18" i="68"/>
  <c r="G18" i="68"/>
  <c r="F18" i="68"/>
  <c r="E18" i="68"/>
  <c r="D18" i="68"/>
  <c r="H18" i="68" s="1"/>
  <c r="J18" i="68" s="1"/>
  <c r="H17" i="68"/>
  <c r="G17" i="68"/>
  <c r="F17" i="68"/>
  <c r="E17" i="68"/>
  <c r="E14" i="68" s="1"/>
  <c r="D17" i="68"/>
  <c r="J16" i="68"/>
  <c r="H16" i="68"/>
  <c r="G16" i="68"/>
  <c r="I16" i="68" s="1"/>
  <c r="F16" i="68"/>
  <c r="E16" i="68"/>
  <c r="D16" i="68"/>
  <c r="I15" i="68"/>
  <c r="G15" i="68"/>
  <c r="F15" i="68"/>
  <c r="E15" i="68"/>
  <c r="D15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I10" i="68"/>
  <c r="G10" i="68"/>
  <c r="F10" i="68"/>
  <c r="E10" i="68"/>
  <c r="D10" i="68"/>
  <c r="H10" i="68" s="1"/>
  <c r="J10" i="68" s="1"/>
  <c r="H9" i="68"/>
  <c r="J9" i="68" s="1"/>
  <c r="G9" i="68"/>
  <c r="F9" i="68"/>
  <c r="F8" i="68" s="1"/>
  <c r="E9" i="68"/>
  <c r="E8" i="68" s="1"/>
  <c r="E7" i="68" s="1"/>
  <c r="D9" i="68"/>
  <c r="D8" i="68" s="1"/>
  <c r="G8" i="68"/>
  <c r="G7" i="68" s="1"/>
  <c r="E6" i="68" l="1"/>
  <c r="I17" i="68"/>
  <c r="J17" i="68" s="1"/>
  <c r="J78" i="68"/>
  <c r="I9" i="68"/>
  <c r="I8" i="68" s="1"/>
  <c r="I7" i="68" s="1"/>
  <c r="E45" i="80"/>
  <c r="E206" i="68"/>
  <c r="E200" i="71"/>
  <c r="E187" i="71" s="1"/>
  <c r="I149" i="68"/>
  <c r="I147" i="68"/>
  <c r="I146" i="68" s="1"/>
  <c r="E122" i="71"/>
  <c r="E94" i="71"/>
  <c r="J79" i="68"/>
  <c r="E45" i="71"/>
  <c r="E108" i="68"/>
  <c r="E94" i="68" s="1"/>
  <c r="J110" i="68"/>
  <c r="I109" i="68"/>
  <c r="I108" i="68" s="1"/>
  <c r="E86" i="68"/>
  <c r="J89" i="68"/>
  <c r="J80" i="68"/>
  <c r="J77" i="68"/>
  <c r="J75" i="68"/>
  <c r="E70" i="68"/>
  <c r="E56" i="51"/>
  <c r="J60" i="68"/>
  <c r="E57" i="68"/>
  <c r="I59" i="68"/>
  <c r="J59" i="68" s="1"/>
  <c r="E45" i="51"/>
  <c r="J51" i="68"/>
  <c r="D94" i="69"/>
  <c r="D56" i="69"/>
  <c r="D45" i="69"/>
  <c r="D154" i="51"/>
  <c r="D94" i="51"/>
  <c r="H90" i="68"/>
  <c r="J90" i="68" s="1"/>
  <c r="D86" i="68"/>
  <c r="D70" i="68"/>
  <c r="D56" i="51"/>
  <c r="D62" i="68"/>
  <c r="D57" i="68"/>
  <c r="H58" i="68"/>
  <c r="J58" i="68" s="1"/>
  <c r="D46" i="68"/>
  <c r="D30" i="68"/>
  <c r="D20" i="68"/>
  <c r="H15" i="68"/>
  <c r="H14" i="68" s="1"/>
  <c r="J14" i="68" s="1"/>
  <c r="D14" i="68"/>
  <c r="D7" i="68"/>
  <c r="J26" i="68"/>
  <c r="H25" i="68"/>
  <c r="J25" i="68" s="1"/>
  <c r="I14" i="68"/>
  <c r="F7" i="68"/>
  <c r="D19" i="68"/>
  <c r="J115" i="68"/>
  <c r="H114" i="68"/>
  <c r="H21" i="68"/>
  <c r="I22" i="68"/>
  <c r="I20" i="68" s="1"/>
  <c r="I19" i="68" s="1"/>
  <c r="D25" i="68"/>
  <c r="I34" i="68"/>
  <c r="I36" i="68"/>
  <c r="H48" i="68"/>
  <c r="E52" i="68"/>
  <c r="E45" i="68" s="1"/>
  <c r="G57" i="68"/>
  <c r="I95" i="68"/>
  <c r="H108" i="68"/>
  <c r="J147" i="68"/>
  <c r="H146" i="68"/>
  <c r="J146" i="68" s="1"/>
  <c r="H161" i="68"/>
  <c r="J161" i="68" s="1"/>
  <c r="J162" i="68"/>
  <c r="H12" i="68"/>
  <c r="J71" i="68"/>
  <c r="H70" i="68"/>
  <c r="I81" i="68"/>
  <c r="F20" i="68"/>
  <c r="F19" i="68" s="1"/>
  <c r="H35" i="68"/>
  <c r="J35" i="68" s="1"/>
  <c r="I40" i="68"/>
  <c r="H81" i="68"/>
  <c r="J81" i="68" s="1"/>
  <c r="J82" i="68"/>
  <c r="J139" i="68"/>
  <c r="H138" i="68"/>
  <c r="J138" i="68" s="1"/>
  <c r="I32" i="68"/>
  <c r="I30" i="68" s="1"/>
  <c r="I38" i="68"/>
  <c r="I52" i="68"/>
  <c r="I100" i="68"/>
  <c r="H129" i="68"/>
  <c r="J129" i="68" s="1"/>
  <c r="J130" i="68"/>
  <c r="H54" i="68"/>
  <c r="J54" i="68" s="1"/>
  <c r="D52" i="68"/>
  <c r="H8" i="68"/>
  <c r="F14" i="68"/>
  <c r="H31" i="68"/>
  <c r="G30" i="68"/>
  <c r="H40" i="68"/>
  <c r="J40" i="68" s="1"/>
  <c r="J41" i="68"/>
  <c r="H57" i="68"/>
  <c r="I138" i="68"/>
  <c r="I155" i="68"/>
  <c r="I154" i="68" s="1"/>
  <c r="G14" i="68"/>
  <c r="G6" i="68" s="1"/>
  <c r="I39" i="68"/>
  <c r="I47" i="68"/>
  <c r="I46" i="68" s="1"/>
  <c r="J63" i="68"/>
  <c r="H62" i="68"/>
  <c r="J62" i="68" s="1"/>
  <c r="J101" i="68"/>
  <c r="H100" i="68"/>
  <c r="J100" i="68" s="1"/>
  <c r="I113" i="68"/>
  <c r="D35" i="68"/>
  <c r="H88" i="68"/>
  <c r="J88" i="68" s="1"/>
  <c r="H96" i="68"/>
  <c r="D100" i="68"/>
  <c r="D108" i="68"/>
  <c r="E117" i="68"/>
  <c r="H136" i="68"/>
  <c r="J136" i="68" s="1"/>
  <c r="E149" i="68"/>
  <c r="E170" i="68"/>
  <c r="E165" i="68" s="1"/>
  <c r="D175" i="68"/>
  <c r="I191" i="68"/>
  <c r="G189" i="68"/>
  <c r="G188" i="68" s="1"/>
  <c r="G187" i="68" s="1"/>
  <c r="H212" i="68"/>
  <c r="J212" i="68" s="1"/>
  <c r="D206" i="68"/>
  <c r="I215" i="68"/>
  <c r="G220" i="68"/>
  <c r="J238" i="68"/>
  <c r="H237" i="68"/>
  <c r="J237" i="68" s="1"/>
  <c r="J289" i="68"/>
  <c r="H288" i="68"/>
  <c r="J190" i="68"/>
  <c r="H189" i="68"/>
  <c r="E193" i="68"/>
  <c r="E188" i="68" s="1"/>
  <c r="I207" i="68"/>
  <c r="G206" i="68"/>
  <c r="G200" i="68" s="1"/>
  <c r="E266" i="68"/>
  <c r="I63" i="68"/>
  <c r="I62" i="68" s="1"/>
  <c r="I71" i="68"/>
  <c r="I70" i="68" s="1"/>
  <c r="I87" i="68"/>
  <c r="I86" i="68" s="1"/>
  <c r="D114" i="68"/>
  <c r="D113" i="68" s="1"/>
  <c r="H118" i="68"/>
  <c r="E123" i="68"/>
  <c r="H126" i="68"/>
  <c r="J126" i="68" s="1"/>
  <c r="I127" i="68"/>
  <c r="I126" i="68" s="1"/>
  <c r="I122" i="68" s="1"/>
  <c r="H134" i="68"/>
  <c r="J134" i="68" s="1"/>
  <c r="I135" i="68"/>
  <c r="I134" i="68" s="1"/>
  <c r="D138" i="68"/>
  <c r="H142" i="68"/>
  <c r="J142" i="68" s="1"/>
  <c r="I143" i="68"/>
  <c r="I142" i="68" s="1"/>
  <c r="D146" i="68"/>
  <c r="G149" i="68"/>
  <c r="H150" i="68"/>
  <c r="E155" i="68"/>
  <c r="E154" i="68" s="1"/>
  <c r="H166" i="68"/>
  <c r="I167" i="68"/>
  <c r="I166" i="68" s="1"/>
  <c r="D170" i="68"/>
  <c r="D165" i="68" s="1"/>
  <c r="G170" i="68"/>
  <c r="G165" i="68" s="1"/>
  <c r="I189" i="68"/>
  <c r="I199" i="68"/>
  <c r="I193" i="68" s="1"/>
  <c r="G193" i="68"/>
  <c r="I224" i="68"/>
  <c r="F228" i="68"/>
  <c r="I275" i="68"/>
  <c r="E114" i="68"/>
  <c r="E113" i="68" s="1"/>
  <c r="D129" i="68"/>
  <c r="D122" i="68" s="1"/>
  <c r="E138" i="68"/>
  <c r="E146" i="68"/>
  <c r="F155" i="68"/>
  <c r="D161" i="68"/>
  <c r="D154" i="68" s="1"/>
  <c r="I171" i="68"/>
  <c r="I170" i="68" s="1"/>
  <c r="I208" i="68"/>
  <c r="F220" i="68"/>
  <c r="E245" i="68"/>
  <c r="I249" i="68"/>
  <c r="H271" i="68"/>
  <c r="J271" i="68" s="1"/>
  <c r="J307" i="68"/>
  <c r="H306" i="68"/>
  <c r="J306" i="68" s="1"/>
  <c r="H323" i="68"/>
  <c r="J323" i="68" s="1"/>
  <c r="D320" i="68"/>
  <c r="I347" i="68"/>
  <c r="J176" i="68"/>
  <c r="H175" i="68"/>
  <c r="J175" i="68" s="1"/>
  <c r="J182" i="68"/>
  <c r="H181" i="68"/>
  <c r="J181" i="68" s="1"/>
  <c r="H229" i="68"/>
  <c r="D228" i="68"/>
  <c r="H231" i="68"/>
  <c r="J231" i="68" s="1"/>
  <c r="I240" i="68"/>
  <c r="I239" i="68" s="1"/>
  <c r="H247" i="68"/>
  <c r="H255" i="68"/>
  <c r="J262" i="68"/>
  <c r="H261" i="68"/>
  <c r="J261" i="68" s="1"/>
  <c r="J276" i="68"/>
  <c r="H275" i="68"/>
  <c r="G284" i="68"/>
  <c r="I285" i="68"/>
  <c r="I284" i="68" s="1"/>
  <c r="J300" i="68"/>
  <c r="H303" i="68"/>
  <c r="J303" i="68" s="1"/>
  <c r="D299" i="68"/>
  <c r="F81" i="68"/>
  <c r="F56" i="68" s="1"/>
  <c r="G114" i="68"/>
  <c r="G113" i="68" s="1"/>
  <c r="H123" i="68"/>
  <c r="F129" i="68"/>
  <c r="F122" i="68" s="1"/>
  <c r="G138" i="68"/>
  <c r="G122" i="68" s="1"/>
  <c r="G146" i="68"/>
  <c r="H155" i="68"/>
  <c r="F161" i="68"/>
  <c r="I184" i="68"/>
  <c r="I181" i="68" s="1"/>
  <c r="F193" i="68"/>
  <c r="F188" i="68" s="1"/>
  <c r="F187" i="68" s="1"/>
  <c r="F200" i="68"/>
  <c r="H221" i="68"/>
  <c r="D220" i="68"/>
  <c r="H223" i="68"/>
  <c r="J223" i="68" s="1"/>
  <c r="I228" i="68"/>
  <c r="I262" i="68"/>
  <c r="I261" i="68" s="1"/>
  <c r="E261" i="68"/>
  <c r="I292" i="68"/>
  <c r="I288" i="68" s="1"/>
  <c r="I287" i="68" s="1"/>
  <c r="E288" i="68"/>
  <c r="I296" i="68"/>
  <c r="E293" i="68"/>
  <c r="G81" i="68"/>
  <c r="J207" i="68"/>
  <c r="H206" i="68"/>
  <c r="J206" i="68" s="1"/>
  <c r="I220" i="68"/>
  <c r="J268" i="68"/>
  <c r="H266" i="68"/>
  <c r="J266" i="68" s="1"/>
  <c r="G175" i="68"/>
  <c r="H199" i="68"/>
  <c r="J199" i="68" s="1"/>
  <c r="E201" i="68"/>
  <c r="J236" i="68"/>
  <c r="H234" i="68"/>
  <c r="I238" i="68"/>
  <c r="I237" i="68" s="1"/>
  <c r="E237" i="68"/>
  <c r="I246" i="68"/>
  <c r="I245" i="68" s="1"/>
  <c r="I254" i="68"/>
  <c r="G274" i="68"/>
  <c r="G306" i="68"/>
  <c r="G287" i="68" s="1"/>
  <c r="D215" i="68"/>
  <c r="D200" i="68" s="1"/>
  <c r="D187" i="68" s="1"/>
  <c r="D239" i="68"/>
  <c r="D288" i="68"/>
  <c r="F288" i="68"/>
  <c r="I310" i="68"/>
  <c r="H313" i="68"/>
  <c r="J313" i="68" s="1"/>
  <c r="F311" i="68"/>
  <c r="E320" i="68"/>
  <c r="I321" i="68"/>
  <c r="I320" i="68" s="1"/>
  <c r="I326" i="68"/>
  <c r="I325" i="68" s="1"/>
  <c r="E325" i="68"/>
  <c r="I357" i="68"/>
  <c r="I375" i="68"/>
  <c r="I374" i="68" s="1"/>
  <c r="E374" i="68"/>
  <c r="I383" i="68"/>
  <c r="E415" i="68"/>
  <c r="D44" i="73"/>
  <c r="E187" i="74"/>
  <c r="E187" i="78"/>
  <c r="H194" i="68"/>
  <c r="H202" i="68"/>
  <c r="I203" i="68"/>
  <c r="I201" i="68" s="1"/>
  <c r="H226" i="68"/>
  <c r="I227" i="68"/>
  <c r="I225" i="68" s="1"/>
  <c r="I235" i="68"/>
  <c r="I234" i="68" s="1"/>
  <c r="I233" i="68" s="1"/>
  <c r="E239" i="68"/>
  <c r="H250" i="68"/>
  <c r="D254" i="68"/>
  <c r="I267" i="68"/>
  <c r="I266" i="68" s="1"/>
  <c r="H282" i="68"/>
  <c r="H293" i="68"/>
  <c r="J293" i="68" s="1"/>
  <c r="I307" i="68"/>
  <c r="I306" i="68" s="1"/>
  <c r="E306" i="68"/>
  <c r="E311" i="68"/>
  <c r="I312" i="68"/>
  <c r="I311" i="68" s="1"/>
  <c r="I335" i="68"/>
  <c r="H348" i="68"/>
  <c r="D347" i="68"/>
  <c r="I351" i="68"/>
  <c r="I373" i="68"/>
  <c r="I372" i="68" s="1"/>
  <c r="E372" i="68"/>
  <c r="E371" i="68" s="1"/>
  <c r="H396" i="68"/>
  <c r="D395" i="68"/>
  <c r="I399" i="68"/>
  <c r="F405" i="68"/>
  <c r="H412" i="68"/>
  <c r="D410" i="68"/>
  <c r="G415" i="68"/>
  <c r="H422" i="68"/>
  <c r="J422" i="68" s="1"/>
  <c r="I341" i="68"/>
  <c r="I338" i="68" s="1"/>
  <c r="E338" i="68"/>
  <c r="E357" i="68"/>
  <c r="I405" i="68"/>
  <c r="I415" i="68"/>
  <c r="H215" i="68"/>
  <c r="J215" i="68" s="1"/>
  <c r="E220" i="68"/>
  <c r="E228" i="68"/>
  <c r="F237" i="68"/>
  <c r="H239" i="68"/>
  <c r="J239" i="68" s="1"/>
  <c r="G246" i="68"/>
  <c r="G245" i="68" s="1"/>
  <c r="G254" i="68"/>
  <c r="D275" i="68"/>
  <c r="D274" i="68" s="1"/>
  <c r="H279" i="68"/>
  <c r="J279" i="68" s="1"/>
  <c r="D311" i="68"/>
  <c r="J321" i="68"/>
  <c r="D325" i="68"/>
  <c r="H358" i="68"/>
  <c r="D357" i="68"/>
  <c r="G357" i="68"/>
  <c r="I367" i="68"/>
  <c r="D371" i="68"/>
  <c r="H371" i="68" s="1"/>
  <c r="J371" i="68" s="1"/>
  <c r="F415" i="68"/>
  <c r="D234" i="68"/>
  <c r="D233" i="68" s="1"/>
  <c r="G261" i="68"/>
  <c r="D266" i="68"/>
  <c r="E275" i="68"/>
  <c r="E274" i="68" s="1"/>
  <c r="H298" i="68"/>
  <c r="D297" i="68"/>
  <c r="I299" i="68"/>
  <c r="H340" i="68"/>
  <c r="J340" i="68" s="1"/>
  <c r="D338" i="68"/>
  <c r="D374" i="68"/>
  <c r="H388" i="68"/>
  <c r="J388" i="68" s="1"/>
  <c r="D385" i="68"/>
  <c r="D6" i="51"/>
  <c r="E44" i="70"/>
  <c r="I286" i="68"/>
  <c r="I294" i="68"/>
  <c r="I293" i="68" s="1"/>
  <c r="H301" i="68"/>
  <c r="J301" i="68" s="1"/>
  <c r="G371" i="68"/>
  <c r="F374" i="68"/>
  <c r="F371" i="68" s="1"/>
  <c r="H385" i="68"/>
  <c r="J385" i="68" s="1"/>
  <c r="E405" i="68"/>
  <c r="H416" i="68"/>
  <c r="D44" i="76"/>
  <c r="H285" i="68"/>
  <c r="D293" i="68"/>
  <c r="F306" i="68"/>
  <c r="H322" i="68"/>
  <c r="J322" i="68" s="1"/>
  <c r="F320" i="68"/>
  <c r="H325" i="68"/>
  <c r="J325" i="68" s="1"/>
  <c r="H342" i="68"/>
  <c r="J342" i="68" s="1"/>
  <c r="I349" i="68"/>
  <c r="E347" i="68"/>
  <c r="H368" i="68"/>
  <c r="J375" i="68"/>
  <c r="H374" i="68"/>
  <c r="J374" i="68" s="1"/>
  <c r="J386" i="68"/>
  <c r="H390" i="68"/>
  <c r="J390" i="68" s="1"/>
  <c r="I397" i="68"/>
  <c r="I395" i="68" s="1"/>
  <c r="E395" i="68"/>
  <c r="H406" i="68"/>
  <c r="D405" i="68"/>
  <c r="G405" i="68"/>
  <c r="I413" i="68"/>
  <c r="I410" i="68" s="1"/>
  <c r="E410" i="68"/>
  <c r="E187" i="70"/>
  <c r="H353" i="68"/>
  <c r="I354" i="68"/>
  <c r="I352" i="68" s="1"/>
  <c r="H369" i="68"/>
  <c r="J369" i="68" s="1"/>
  <c r="I386" i="68"/>
  <c r="I385" i="68" s="1"/>
  <c r="H417" i="68"/>
  <c r="J417" i="68" s="1"/>
  <c r="D44" i="75"/>
  <c r="E244" i="75"/>
  <c r="D44" i="78"/>
  <c r="D244" i="78"/>
  <c r="D6" i="79"/>
  <c r="E44" i="81"/>
  <c r="E94" i="51"/>
  <c r="D244" i="69"/>
  <c r="E6" i="71"/>
  <c r="D244" i="71"/>
  <c r="E122" i="72"/>
  <c r="E44" i="72" s="1"/>
  <c r="E6" i="75"/>
  <c r="E274" i="75"/>
  <c r="E187" i="77"/>
  <c r="E245" i="77"/>
  <c r="E244" i="77" s="1"/>
  <c r="E44" i="78"/>
  <c r="E165" i="80"/>
  <c r="E187" i="80"/>
  <c r="E6" i="82"/>
  <c r="D187" i="82"/>
  <c r="E56" i="67"/>
  <c r="E44" i="67" s="1"/>
  <c r="E287" i="51"/>
  <c r="E244" i="51" s="1"/>
  <c r="E245" i="69"/>
  <c r="E244" i="69" s="1"/>
  <c r="D6" i="72"/>
  <c r="E287" i="72"/>
  <c r="E244" i="72" s="1"/>
  <c r="D6" i="74"/>
  <c r="E244" i="78"/>
  <c r="E6" i="79"/>
  <c r="E274" i="79"/>
  <c r="E244" i="79" s="1"/>
  <c r="D6" i="82"/>
  <c r="E44" i="82"/>
  <c r="E244" i="82"/>
  <c r="E187" i="67"/>
  <c r="D244" i="67"/>
  <c r="E122" i="51"/>
  <c r="E244" i="70"/>
  <c r="D6" i="73"/>
  <c r="E200" i="73"/>
  <c r="E187" i="73" s="1"/>
  <c r="E244" i="74"/>
  <c r="E165" i="76"/>
  <c r="E44" i="76" s="1"/>
  <c r="E187" i="76"/>
  <c r="E44" i="79"/>
  <c r="E244" i="80"/>
  <c r="D244" i="81"/>
  <c r="D44" i="82"/>
  <c r="F338" i="68"/>
  <c r="G347" i="68"/>
  <c r="H372" i="68"/>
  <c r="J372" i="68" s="1"/>
  <c r="G395" i="68"/>
  <c r="F410" i="68"/>
  <c r="E19" i="67"/>
  <c r="E6" i="67" s="1"/>
  <c r="E165" i="67"/>
  <c r="D187" i="67"/>
  <c r="E200" i="51"/>
  <c r="E187" i="51" s="1"/>
  <c r="D244" i="70"/>
  <c r="E56" i="71"/>
  <c r="D244" i="72"/>
  <c r="E6" i="74"/>
  <c r="D187" i="74"/>
  <c r="D244" i="74"/>
  <c r="E56" i="75"/>
  <c r="E44" i="75" s="1"/>
  <c r="D44" i="77"/>
  <c r="E94" i="77"/>
  <c r="E44" i="77" s="1"/>
  <c r="E200" i="77"/>
  <c r="D187" i="78"/>
  <c r="E122" i="80"/>
  <c r="E6" i="81"/>
  <c r="G338" i="68"/>
  <c r="F385" i="68"/>
  <c r="G410" i="68"/>
  <c r="D6" i="67"/>
  <c r="D44" i="67"/>
  <c r="E244" i="67"/>
  <c r="D44" i="69"/>
  <c r="D6" i="70"/>
  <c r="D44" i="72"/>
  <c r="D187" i="72"/>
  <c r="E44" i="73"/>
  <c r="D187" i="73"/>
  <c r="E44" i="74"/>
  <c r="E187" i="75"/>
  <c r="E244" i="76"/>
  <c r="D6" i="80"/>
  <c r="E187" i="81"/>
  <c r="E44" i="80" l="1"/>
  <c r="I57" i="68"/>
  <c r="I56" i="68" s="1"/>
  <c r="E44" i="71"/>
  <c r="I45" i="68"/>
  <c r="E44" i="51"/>
  <c r="J108" i="68"/>
  <c r="J109" i="68"/>
  <c r="E56" i="68"/>
  <c r="J70" i="68"/>
  <c r="J47" i="68"/>
  <c r="D94" i="68"/>
  <c r="D44" i="51"/>
  <c r="D56" i="68"/>
  <c r="H52" i="68"/>
  <c r="J52" i="68" s="1"/>
  <c r="D45" i="68"/>
  <c r="J15" i="68"/>
  <c r="H320" i="68"/>
  <c r="J320" i="68" s="1"/>
  <c r="H347" i="68"/>
  <c r="J347" i="68" s="1"/>
  <c r="J348" i="68"/>
  <c r="H201" i="68"/>
  <c r="J202" i="68"/>
  <c r="E200" i="68"/>
  <c r="E187" i="68" s="1"/>
  <c r="J123" i="68"/>
  <c r="H122" i="68"/>
  <c r="J122" i="68" s="1"/>
  <c r="I188" i="68"/>
  <c r="E122" i="68"/>
  <c r="J48" i="68"/>
  <c r="H46" i="68"/>
  <c r="J282" i="68"/>
  <c r="H281" i="68"/>
  <c r="J281" i="68" s="1"/>
  <c r="H30" i="68"/>
  <c r="J30" i="68" s="1"/>
  <c r="J31" i="68"/>
  <c r="J114" i="68"/>
  <c r="J368" i="68"/>
  <c r="H367" i="68"/>
  <c r="J367" i="68" s="1"/>
  <c r="H297" i="68"/>
  <c r="J297" i="68" s="1"/>
  <c r="J298" i="68"/>
  <c r="D245" i="68"/>
  <c r="D244" i="68" s="1"/>
  <c r="H193" i="68"/>
  <c r="J193" i="68" s="1"/>
  <c r="J194" i="68"/>
  <c r="J275" i="68"/>
  <c r="J118" i="68"/>
  <c r="H117" i="68"/>
  <c r="J117" i="68" s="1"/>
  <c r="J96" i="68"/>
  <c r="H95" i="68"/>
  <c r="J8" i="68"/>
  <c r="J406" i="68"/>
  <c r="H405" i="68"/>
  <c r="J405" i="68" s="1"/>
  <c r="H284" i="68"/>
  <c r="J284" i="68" s="1"/>
  <c r="J285" i="68"/>
  <c r="H338" i="68"/>
  <c r="J338" i="68" s="1"/>
  <c r="J250" i="68"/>
  <c r="H249" i="68"/>
  <c r="J249" i="68" s="1"/>
  <c r="H228" i="68"/>
  <c r="J228" i="68" s="1"/>
  <c r="J229" i="68"/>
  <c r="H311" i="68"/>
  <c r="J311" i="68" s="1"/>
  <c r="I206" i="68"/>
  <c r="I200" i="68" s="1"/>
  <c r="J57" i="68"/>
  <c r="I35" i="68"/>
  <c r="E244" i="68"/>
  <c r="J358" i="68"/>
  <c r="H357" i="68"/>
  <c r="J357" i="68" s="1"/>
  <c r="G244" i="68"/>
  <c r="H395" i="68"/>
  <c r="J395" i="68" s="1"/>
  <c r="J396" i="68"/>
  <c r="I274" i="68"/>
  <c r="I244" i="68" s="1"/>
  <c r="I165" i="68"/>
  <c r="J12" i="68"/>
  <c r="H11" i="68"/>
  <c r="J11" i="68" s="1"/>
  <c r="I6" i="68"/>
  <c r="D6" i="68"/>
  <c r="J412" i="68"/>
  <c r="H410" i="68"/>
  <c r="J410" i="68" s="1"/>
  <c r="J353" i="68"/>
  <c r="H352" i="68"/>
  <c r="J352" i="68" s="1"/>
  <c r="I371" i="68"/>
  <c r="F287" i="68"/>
  <c r="F244" i="68" s="1"/>
  <c r="J155" i="68"/>
  <c r="H154" i="68"/>
  <c r="J154" i="68" s="1"/>
  <c r="J166" i="68"/>
  <c r="H165" i="68"/>
  <c r="J165" i="68" s="1"/>
  <c r="H86" i="68"/>
  <c r="J86" i="68" s="1"/>
  <c r="H188" i="68"/>
  <c r="J189" i="68"/>
  <c r="J416" i="68"/>
  <c r="H415" i="68"/>
  <c r="J415" i="68" s="1"/>
  <c r="D287" i="68"/>
  <c r="H299" i="68"/>
  <c r="J299" i="68" s="1"/>
  <c r="J255" i="68"/>
  <c r="H254" i="68"/>
  <c r="J254" i="68" s="1"/>
  <c r="F154" i="68"/>
  <c r="F44" i="68" s="1"/>
  <c r="I94" i="68"/>
  <c r="F6" i="68"/>
  <c r="J226" i="68"/>
  <c r="H225" i="68"/>
  <c r="J225" i="68" s="1"/>
  <c r="J234" i="68"/>
  <c r="H233" i="68"/>
  <c r="J233" i="68" s="1"/>
  <c r="E287" i="68"/>
  <c r="H220" i="68"/>
  <c r="J220" i="68" s="1"/>
  <c r="J221" i="68"/>
  <c r="J247" i="68"/>
  <c r="H246" i="68"/>
  <c r="J150" i="68"/>
  <c r="H149" i="68"/>
  <c r="J149" i="68" s="1"/>
  <c r="J288" i="68"/>
  <c r="G56" i="68"/>
  <c r="G44" i="68" s="1"/>
  <c r="J21" i="68"/>
  <c r="H20" i="68"/>
  <c r="I44" i="68" l="1"/>
  <c r="E44" i="68"/>
  <c r="D44" i="68"/>
  <c r="H274" i="68"/>
  <c r="J274" i="68" s="1"/>
  <c r="H113" i="68"/>
  <c r="J113" i="68" s="1"/>
  <c r="I187" i="68"/>
  <c r="J20" i="68"/>
  <c r="H19" i="68"/>
  <c r="J19" i="68" s="1"/>
  <c r="J188" i="68"/>
  <c r="H187" i="68"/>
  <c r="J187" i="68" s="1"/>
  <c r="H287" i="68"/>
  <c r="J287" i="68" s="1"/>
  <c r="H7" i="68"/>
  <c r="J95" i="68"/>
  <c r="H94" i="68"/>
  <c r="J94" i="68" s="1"/>
  <c r="H56" i="68"/>
  <c r="J56" i="68" s="1"/>
  <c r="J246" i="68"/>
  <c r="H245" i="68"/>
  <c r="H45" i="68"/>
  <c r="J46" i="68"/>
  <c r="J201" i="68"/>
  <c r="H200" i="68"/>
  <c r="J200" i="68" s="1"/>
  <c r="J45" i="68" l="1"/>
  <c r="H44" i="68"/>
  <c r="J44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<sst xmlns="http://schemas.openxmlformats.org/spreadsheetml/2006/main" count="15428" uniqueCount="816">
  <si>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</si>
  <si>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SVEUČILIŠTE U RIJECI, EKONOMSKI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</si>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</sst>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8" sqref="B28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84439.26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84439.26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84439.26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48459.979999999996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44180.979999999996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37923.57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37923.57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6257.41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6257.41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3753.6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3753.6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379.4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146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F5" sqref="F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434416.87999999995</v>
      </c>
      <c r="E6" s="12">
        <f t="shared" ref="E6:I6" si="0">+E7+E14+E19+E30+E35</f>
        <v>808881.96</v>
      </c>
      <c r="F6" s="12">
        <f t="shared" si="0"/>
        <v>0</v>
      </c>
      <c r="G6" s="12">
        <f>+G7+G14+G19+G30+G35</f>
        <v>0</v>
      </c>
      <c r="H6" s="12">
        <f t="shared" si="0"/>
        <v>434416.87999999995</v>
      </c>
      <c r="I6" s="12">
        <f t="shared" si="0"/>
        <v>808881.96</v>
      </c>
      <c r="J6" s="62">
        <f>IF(H6&lt;&gt;0,IF(I6/H6&gt;=100,"&gt;&gt;100",I6/H6*100),"-")</f>
        <v>186.19947733154385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259309.74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259309.74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259309.74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259309.74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259309.74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259309.74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354976.87999999995</v>
      </c>
      <c r="E14" s="13">
        <f t="shared" ref="E14:I14" si="6">SUM(E15:E18)</f>
        <v>465132.96</v>
      </c>
      <c r="F14" s="13">
        <f t="shared" si="6"/>
        <v>0</v>
      </c>
      <c r="G14" s="13">
        <f t="shared" si="6"/>
        <v>0</v>
      </c>
      <c r="H14" s="13">
        <f t="shared" si="6"/>
        <v>354976.87999999995</v>
      </c>
      <c r="I14" s="13">
        <f t="shared" si="6"/>
        <v>465132.96</v>
      </c>
      <c r="J14" s="62">
        <f t="shared" si="2"/>
        <v>131.03190269743769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7850.66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7850.66</v>
      </c>
      <c r="I15" s="15">
        <f t="shared" si="7"/>
        <v>0</v>
      </c>
      <c r="J15" s="62">
        <f t="shared" si="2"/>
        <v>0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347126.22</v>
      </c>
      <c r="E17" s="103">
        <f>SUM('510:816'!E17)</f>
        <v>465132.96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347126.22</v>
      </c>
      <c r="I17" s="15">
        <f t="shared" si="7"/>
        <v>465132.96</v>
      </c>
      <c r="J17" s="62">
        <f t="shared" si="2"/>
        <v>133.99534036927548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1600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1600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1600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1600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1600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1600</v>
      </c>
      <c r="I22" s="15">
        <f t="shared" si="10"/>
        <v>0</v>
      </c>
      <c r="J22" s="62">
        <f t="shared" si="2"/>
        <v>0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77840</v>
      </c>
      <c r="E30" s="13">
        <f t="shared" ref="E30:I30" si="13">SUM(E31:E34)</f>
        <v>84439.26</v>
      </c>
      <c r="F30" s="13">
        <f t="shared" si="13"/>
        <v>0</v>
      </c>
      <c r="G30" s="13">
        <f t="shared" si="13"/>
        <v>0</v>
      </c>
      <c r="H30" s="13">
        <f t="shared" si="13"/>
        <v>77840</v>
      </c>
      <c r="I30" s="13">
        <f t="shared" si="13"/>
        <v>84439.26</v>
      </c>
      <c r="J30" s="62">
        <f t="shared" si="2"/>
        <v>108.47798047276464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77840</v>
      </c>
      <c r="E33" s="103">
        <f>SUM('510:816'!E33)</f>
        <v>84439.26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77840</v>
      </c>
      <c r="I33" s="16">
        <f t="shared" si="14"/>
        <v>84439.26</v>
      </c>
      <c r="J33" s="62">
        <f t="shared" si="2"/>
        <v>108.47798047276464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271273.96000000002</v>
      </c>
      <c r="E44" s="13">
        <f t="shared" ref="E44:I44" si="21">E45+E56+E94+E113+E122+E154+E165</f>
        <v>827106.82</v>
      </c>
      <c r="F44" s="13">
        <f t="shared" si="21"/>
        <v>0</v>
      </c>
      <c r="G44" s="13">
        <f t="shared" si="21"/>
        <v>0</v>
      </c>
      <c r="H44" s="13">
        <f t="shared" si="21"/>
        <v>271273.96000000002</v>
      </c>
      <c r="I44" s="13">
        <f t="shared" si="21"/>
        <v>827106.82</v>
      </c>
      <c r="J44" s="62">
        <f t="shared" ref="J44:J107" si="22">IF(H44&lt;&gt;0,IF(I44/H44&gt;=100,"&gt;&gt;100",I44/H44*100),"-")</f>
        <v>304.89724115060653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195971.22</v>
      </c>
      <c r="E45" s="13">
        <f t="shared" si="23"/>
        <v>370544.08</v>
      </c>
      <c r="F45" s="13">
        <f t="shared" si="23"/>
        <v>0</v>
      </c>
      <c r="G45" s="13">
        <f t="shared" si="23"/>
        <v>0</v>
      </c>
      <c r="H45" s="13">
        <f t="shared" si="23"/>
        <v>195971.22</v>
      </c>
      <c r="I45" s="13">
        <f t="shared" si="23"/>
        <v>370544.08</v>
      </c>
      <c r="J45" s="62">
        <f t="shared" si="22"/>
        <v>189.08086605778135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167915.67</v>
      </c>
      <c r="E46" s="13">
        <f t="shared" si="24"/>
        <v>315764.40000000002</v>
      </c>
      <c r="F46" s="13">
        <f t="shared" si="24"/>
        <v>0</v>
      </c>
      <c r="G46" s="13">
        <f t="shared" si="24"/>
        <v>0</v>
      </c>
      <c r="H46" s="13">
        <f t="shared" si="24"/>
        <v>167915.67</v>
      </c>
      <c r="I46" s="13">
        <f t="shared" si="24"/>
        <v>315764.40000000002</v>
      </c>
      <c r="J46" s="62">
        <f t="shared" si="22"/>
        <v>188.04939407977827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167915.67</v>
      </c>
      <c r="E47" s="103">
        <f>SUM('510:816'!E47)</f>
        <v>315764.40000000002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167915.67</v>
      </c>
      <c r="I47" s="17">
        <f t="shared" si="25"/>
        <v>315764.40000000002</v>
      </c>
      <c r="J47" s="62">
        <f t="shared" si="22"/>
        <v>188.04939407977827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480</v>
      </c>
      <c r="E51" s="103">
        <f>SUM('510:816'!E51)</f>
        <v>2600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480</v>
      </c>
      <c r="I51" s="17">
        <f t="shared" si="25"/>
        <v>2600</v>
      </c>
      <c r="J51" s="62">
        <f t="shared" si="22"/>
        <v>541.66666666666674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27575.55</v>
      </c>
      <c r="E52" s="13">
        <f t="shared" si="26"/>
        <v>52179.680000000008</v>
      </c>
      <c r="F52" s="13">
        <f t="shared" si="26"/>
        <v>0</v>
      </c>
      <c r="G52" s="13">
        <f t="shared" si="26"/>
        <v>0</v>
      </c>
      <c r="H52" s="13">
        <f t="shared" si="26"/>
        <v>27575.55</v>
      </c>
      <c r="I52" s="13">
        <f t="shared" si="26"/>
        <v>52179.680000000008</v>
      </c>
      <c r="J52" s="62">
        <f t="shared" si="22"/>
        <v>189.22443976638726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27575.55</v>
      </c>
      <c r="E54" s="103">
        <f>SUM('510:816'!E54)</f>
        <v>52179.680000000008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27575.55</v>
      </c>
      <c r="I54" s="17">
        <f t="shared" si="27"/>
        <v>52179.680000000008</v>
      </c>
      <c r="J54" s="62">
        <f t="shared" si="22"/>
        <v>189.22443976638726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74652.909999999989</v>
      </c>
      <c r="E56" s="13">
        <f t="shared" ref="E56:I56" si="28">E57+E62+E70+E80+E81+E86</f>
        <v>116478.79000000001</v>
      </c>
      <c r="F56" s="13">
        <f t="shared" si="28"/>
        <v>0</v>
      </c>
      <c r="G56" s="13">
        <f t="shared" si="28"/>
        <v>0</v>
      </c>
      <c r="H56" s="13">
        <f t="shared" si="28"/>
        <v>74652.909999999989</v>
      </c>
      <c r="I56" s="13">
        <f t="shared" si="28"/>
        <v>116478.79000000001</v>
      </c>
      <c r="J56" s="62">
        <f t="shared" si="22"/>
        <v>156.02712606916464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35753.979999999996</v>
      </c>
      <c r="E57" s="13">
        <f t="shared" si="29"/>
        <v>73974.05</v>
      </c>
      <c r="F57" s="13">
        <f t="shared" si="29"/>
        <v>0</v>
      </c>
      <c r="G57" s="13">
        <f t="shared" si="29"/>
        <v>0</v>
      </c>
      <c r="H57" s="13">
        <f t="shared" si="29"/>
        <v>35753.979999999996</v>
      </c>
      <c r="I57" s="13">
        <f t="shared" si="29"/>
        <v>73974.05</v>
      </c>
      <c r="J57" s="62">
        <f t="shared" si="22"/>
        <v>206.8973859693383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31463.23</v>
      </c>
      <c r="E58" s="103">
        <f>SUM('510:816'!E58)</f>
        <v>61382.250000000007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31463.23</v>
      </c>
      <c r="I58" s="17">
        <f t="shared" si="30"/>
        <v>61382.250000000007</v>
      </c>
      <c r="J58" s="62">
        <f t="shared" si="22"/>
        <v>195.09201693532421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630.09</v>
      </c>
      <c r="E59" s="103">
        <f>SUM('510:816'!E59)</f>
        <v>1406.9299999999998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630.09</v>
      </c>
      <c r="I59" s="17">
        <f t="shared" si="30"/>
        <v>1406.9299999999998</v>
      </c>
      <c r="J59" s="62">
        <f t="shared" si="22"/>
        <v>223.29032360456438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3660.66</v>
      </c>
      <c r="E60" s="103">
        <f>SUM('510:816'!E60)</f>
        <v>10976.75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3660.66</v>
      </c>
      <c r="I60" s="17">
        <f t="shared" si="30"/>
        <v>10976.75</v>
      </c>
      <c r="J60" s="62">
        <f t="shared" si="22"/>
        <v>299.85712958865338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208.12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208.12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66.22</v>
      </c>
      <c r="E62" s="13">
        <f t="shared" si="31"/>
        <v>668.63</v>
      </c>
      <c r="F62" s="13">
        <f t="shared" si="31"/>
        <v>0</v>
      </c>
      <c r="G62" s="13">
        <f t="shared" si="31"/>
        <v>0</v>
      </c>
      <c r="H62" s="13">
        <f t="shared" si="31"/>
        <v>66.22</v>
      </c>
      <c r="I62" s="13">
        <f t="shared" si="31"/>
        <v>668.63</v>
      </c>
      <c r="J62" s="62">
        <f t="shared" si="22"/>
        <v>1009.7100573844759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58.5</v>
      </c>
      <c r="E63" s="103">
        <f>SUM('510:816'!E63)</f>
        <v>668.63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58.5</v>
      </c>
      <c r="I63" s="17">
        <f t="shared" si="32"/>
        <v>668.63</v>
      </c>
      <c r="J63" s="62">
        <f t="shared" si="22"/>
        <v>1142.9572649572651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7.72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7.72</v>
      </c>
      <c r="I65" s="17">
        <f t="shared" si="32"/>
        <v>0</v>
      </c>
      <c r="J65" s="62">
        <f t="shared" si="22"/>
        <v>0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19352.669999999998</v>
      </c>
      <c r="E70" s="13">
        <f t="shared" si="33"/>
        <v>25722.850000000002</v>
      </c>
      <c r="F70" s="13">
        <f t="shared" si="33"/>
        <v>0</v>
      </c>
      <c r="G70" s="13">
        <f t="shared" si="33"/>
        <v>0</v>
      </c>
      <c r="H70" s="13">
        <f t="shared" si="33"/>
        <v>19352.669999999998</v>
      </c>
      <c r="I70" s="13">
        <f t="shared" si="33"/>
        <v>25722.850000000002</v>
      </c>
      <c r="J70" s="62">
        <f t="shared" si="22"/>
        <v>132.91628493639379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2775.81</v>
      </c>
      <c r="E71" s="103">
        <f>SUM('510:816'!E71)</f>
        <v>2956.4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2775.81</v>
      </c>
      <c r="I71" s="17">
        <f t="shared" si="34"/>
        <v>2956.4</v>
      </c>
      <c r="J71" s="62">
        <f t="shared" si="22"/>
        <v>106.50584874324973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131.25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131.25</v>
      </c>
      <c r="I72" s="17">
        <f t="shared" si="34"/>
        <v>0</v>
      </c>
      <c r="J72" s="62">
        <f t="shared" si="22"/>
        <v>0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4356.45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4356.45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263.49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263.49</v>
      </c>
      <c r="I74" s="17">
        <f t="shared" si="34"/>
        <v>0</v>
      </c>
      <c r="J74" s="62">
        <f t="shared" si="22"/>
        <v>0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4648.58</v>
      </c>
      <c r="E75" s="103">
        <f>SUM('510:816'!E75)</f>
        <v>1241.54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4648.58</v>
      </c>
      <c r="I75" s="17">
        <f t="shared" si="34"/>
        <v>1241.54</v>
      </c>
      <c r="J75" s="62">
        <f t="shared" si="22"/>
        <v>26.707940919592648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5877.3899999999994</v>
      </c>
      <c r="E77" s="103">
        <f>SUM('510:816'!E77)</f>
        <v>19803.86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5877.3899999999994</v>
      </c>
      <c r="I77" s="17">
        <f t="shared" si="34"/>
        <v>19803.86</v>
      </c>
      <c r="J77" s="62">
        <f t="shared" si="22"/>
        <v>336.94990463454019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13.94</v>
      </c>
      <c r="E78" s="103">
        <f>SUM('510:816'!E78)</f>
        <v>128.47999999999999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13.94</v>
      </c>
      <c r="I78" s="17">
        <f t="shared" si="34"/>
        <v>128.47999999999999</v>
      </c>
      <c r="J78" s="62">
        <f t="shared" si="22"/>
        <v>921.66427546628404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1285.76</v>
      </c>
      <c r="E79" s="103">
        <f>SUM('510:816'!E79)</f>
        <v>1592.57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1285.76</v>
      </c>
      <c r="I79" s="17">
        <f t="shared" si="34"/>
        <v>1592.57</v>
      </c>
      <c r="J79" s="62">
        <f t="shared" si="22"/>
        <v>123.86215156794424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978.04</v>
      </c>
      <c r="E80" s="103">
        <f>SUM('510:816'!E80)</f>
        <v>4595.0499999999993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978.04</v>
      </c>
      <c r="I80" s="17">
        <f t="shared" si="34"/>
        <v>4595.0499999999993</v>
      </c>
      <c r="J80" s="62">
        <f t="shared" si="22"/>
        <v>469.82229765653744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18501.999999999996</v>
      </c>
      <c r="E86" s="13">
        <f t="shared" si="37"/>
        <v>11518.21</v>
      </c>
      <c r="F86" s="13">
        <f t="shared" si="37"/>
        <v>0</v>
      </c>
      <c r="G86" s="13">
        <f t="shared" si="37"/>
        <v>0</v>
      </c>
      <c r="H86" s="13">
        <f t="shared" si="37"/>
        <v>18501.999999999996</v>
      </c>
      <c r="I86" s="13">
        <f t="shared" si="37"/>
        <v>11518.21</v>
      </c>
      <c r="J86" s="62">
        <f t="shared" si="22"/>
        <v>62.253864447086805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17432.439999999999</v>
      </c>
      <c r="E89" s="103">
        <f>SUM('510:816'!E89)</f>
        <v>11518.21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17432.439999999999</v>
      </c>
      <c r="I89" s="17">
        <f t="shared" si="38"/>
        <v>11518.21</v>
      </c>
      <c r="J89" s="62">
        <f t="shared" si="22"/>
        <v>66.07342403014151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488.64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488.64</v>
      </c>
      <c r="I90" s="17">
        <f t="shared" si="38"/>
        <v>0</v>
      </c>
      <c r="J90" s="62">
        <f t="shared" si="22"/>
        <v>0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128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128</v>
      </c>
      <c r="I91" s="17">
        <f t="shared" si="38"/>
        <v>0</v>
      </c>
      <c r="J91" s="62">
        <f t="shared" si="22"/>
        <v>0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452.92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452.92</v>
      </c>
      <c r="I93" s="17">
        <f t="shared" si="38"/>
        <v>0</v>
      </c>
      <c r="J93" s="62">
        <f t="shared" si="22"/>
        <v>0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20.21</v>
      </c>
      <c r="E94" s="13">
        <f t="shared" si="39"/>
        <v>28.98</v>
      </c>
      <c r="F94" s="13">
        <f t="shared" si="39"/>
        <v>0</v>
      </c>
      <c r="G94" s="13">
        <f t="shared" si="39"/>
        <v>0</v>
      </c>
      <c r="H94" s="13">
        <f t="shared" si="39"/>
        <v>20.21</v>
      </c>
      <c r="I94" s="13">
        <f t="shared" si="39"/>
        <v>28.98</v>
      </c>
      <c r="J94" s="62">
        <f t="shared" si="22"/>
        <v>143.39435922810489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20.21</v>
      </c>
      <c r="E108" s="13">
        <f t="shared" si="44"/>
        <v>28.98</v>
      </c>
      <c r="F108" s="13">
        <f t="shared" si="44"/>
        <v>0</v>
      </c>
      <c r="G108" s="13">
        <f t="shared" si="44"/>
        <v>0</v>
      </c>
      <c r="H108" s="13">
        <f t="shared" si="44"/>
        <v>20.21</v>
      </c>
      <c r="I108" s="13">
        <f t="shared" si="44"/>
        <v>28.98</v>
      </c>
      <c r="J108" s="62">
        <f t="shared" ref="J108:J171" si="45">IF(H108&lt;&gt;0,IF(I108/H108&gt;=100,"&gt;&gt;100",I108/H108*100),"-")</f>
        <v>143.39435922810489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0.61</v>
      </c>
      <c r="E109" s="103">
        <f>SUM('510:816'!E109)</f>
        <v>28.5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0.61</v>
      </c>
      <c r="I109" s="17">
        <f t="shared" si="46"/>
        <v>28.5</v>
      </c>
      <c r="J109" s="62">
        <f t="shared" si="45"/>
        <v>4672.1311475409839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19.600000000000001</v>
      </c>
      <c r="E110" s="103">
        <f>SUM('510:816'!E110)</f>
        <v>0.48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19.600000000000001</v>
      </c>
      <c r="I110" s="17">
        <f t="shared" si="46"/>
        <v>0.48</v>
      </c>
      <c r="J110" s="62">
        <f t="shared" si="45"/>
        <v>2.4489795918367347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340054.97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340054.97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161163.63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161163.63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161163.63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161163.63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75593.5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75593.5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75593.5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75593.5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103297.84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103297.84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103297.84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103297.84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629.62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629.62</v>
      </c>
      <c r="I154" s="13">
        <f t="shared" si="69"/>
        <v>0</v>
      </c>
      <c r="J154" s="64">
        <f t="shared" si="45"/>
        <v>0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629.62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629.62</v>
      </c>
      <c r="I161" s="13">
        <f t="shared" si="72"/>
        <v>0</v>
      </c>
      <c r="J161" s="62">
        <f t="shared" si="45"/>
        <v>0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629.62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629.62</v>
      </c>
      <c r="I163" s="17">
        <f t="shared" si="73"/>
        <v>0</v>
      </c>
      <c r="J163" s="62">
        <f t="shared" si="45"/>
        <v>0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38163.72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38163.72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38163.72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38163.72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38163.72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38163.72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35711.07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35711.07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2452.65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2452.65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10" sqref="E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434416.87999999995</v>
      </c>
      <c r="E6" s="3">
        <f>+E7+E14+E19+E30+E35</f>
        <v>259309.74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259309.74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259309.74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259309.74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354976.87999999995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7850.66</v>
      </c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347126.22</v>
      </c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1600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1600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1600</v>
      </c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77840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77840</v>
      </c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215499.83000000002</v>
      </c>
      <c r="E44" s="4">
        <f>E45+E56+E94+E113+E122+E154+E165</f>
        <v>237573.65000000002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150520.92000000001</v>
      </c>
      <c r="E45" s="4">
        <f t="shared" si="0"/>
        <v>134903.72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129251.66</v>
      </c>
      <c r="E46" s="4">
        <f t="shared" si="1"/>
        <v>115334.6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129251.66</v>
      </c>
      <c r="E47" s="7">
        <v>115334.6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21269.26</v>
      </c>
      <c r="E52" s="4">
        <f t="shared" si="2"/>
        <v>19069.12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21269.26</v>
      </c>
      <c r="E54" s="7">
        <v>19069.12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64517.149999999994</v>
      </c>
      <c r="E56" s="4">
        <f>E57+E62+E70+E80+E81+E86</f>
        <v>59915.289999999994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30788.469999999998</v>
      </c>
      <c r="E57" s="4">
        <f t="shared" si="3"/>
        <v>42474.240000000005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29369.35</v>
      </c>
      <c r="E58" s="7">
        <v>39357.160000000003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408.86</v>
      </c>
      <c r="E59" s="7">
        <v>265.82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1010.26</v>
      </c>
      <c r="E60" s="7">
        <v>2643.14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208.12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66.22</v>
      </c>
      <c r="E62" s="4">
        <f t="shared" si="4"/>
        <v>77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58.5</v>
      </c>
      <c r="E63" s="7">
        <v>77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7.72</v>
      </c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15392.549999999997</v>
      </c>
      <c r="E70" s="4">
        <f t="shared" si="5"/>
        <v>13433.899999999998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2775.81</v>
      </c>
      <c r="E71" s="7">
        <v>1526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131.25</v>
      </c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3042.75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160.38</v>
      </c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4337.9799999999996</v>
      </c>
      <c r="E75" s="7">
        <v>1241.54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3891.14</v>
      </c>
      <c r="E77" s="7">
        <v>9325.3799999999992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13.94</v>
      </c>
      <c r="E78" s="7">
        <v>128.47999999999999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1039.3</v>
      </c>
      <c r="E79" s="7">
        <v>1212.5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978.04</v>
      </c>
      <c r="E80" s="7">
        <v>2898.84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17291.87</v>
      </c>
      <c r="E86" s="4">
        <f t="shared" si="6"/>
        <v>1031.31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16315.23</v>
      </c>
      <c r="E89" s="7">
        <v>1031.31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488.64</v>
      </c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128</v>
      </c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360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12.379999999999999</v>
      </c>
      <c r="E94" s="4">
        <f t="shared" si="7"/>
        <v>25.64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12.379999999999999</v>
      </c>
      <c r="E108" s="4">
        <f t="shared" si="10"/>
        <v>25.64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0.61</v>
      </c>
      <c r="E109" s="7">
        <v>25.16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11.77</v>
      </c>
      <c r="E110" s="7">
        <v>0.48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42729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42729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42729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449.38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449.38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449.38</v>
      </c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21098.75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21098.75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21098.75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21098.75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0" zoomScaleNormal="100" workbookViewId="0">
      <selection activeCell="H324" sqref="H3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55774.130000000005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45450.3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38664.01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38664.01</v>
      </c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480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6306.29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6306.29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10135.760000000002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4965.51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2093.88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221.23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2650.4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3960.12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1313.7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103.11</v>
      </c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310.60000000000002</v>
      </c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1986.25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246.46</v>
      </c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1210.1300000000001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1117.21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92.92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7.83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7.83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7.83</v>
      </c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180.24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180.24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180.24</v>
      </c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D28" sqref="D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51" zoomScaleNormal="100" workbookViewId="0">
      <selection activeCell="E18" sqref="E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465132.96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465132.96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465132.96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541073.18999999994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191459.38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162506.23000000001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162506.23000000001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26853.15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26853.15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52284.5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27746.210000000003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18271.490000000002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1141.1099999999999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8333.61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591.63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591.63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12288.949999999999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1430.4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10478.48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380.07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1316.81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10340.9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10340.9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3.34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3.34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3.34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297325.96999999997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118434.63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118434.63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75593.5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75593.5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103297.84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103297.84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17064.97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17064.97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17064.97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14612.32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2452.65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Koraljka Miočić</cp:lastModifiedBy>
  <cp:lastPrinted>2025-12-18T09:39:09Z</cp:lastPrinted>
  <dcterms:created xsi:type="dcterms:W3CDTF">2025-08-09T19:28:20Z</dcterms:created>
  <dcterms:modified xsi:type="dcterms:W3CDTF">2026-01-30T13:24:19Z</dcterms:modified>
</cp:coreProperties>
</file>